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1.201\public\【07　住民環境課】\☆HP更新★戸籍係\"/>
    </mc:Choice>
  </mc:AlternateContent>
  <xr:revisionPtr revIDLastSave="0" documentId="13_ncr:1_{925BD4D3-51C6-47DA-B0AB-558407F6FF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.5" sheetId="114" r:id="rId1"/>
    <sheet name="R8.4" sheetId="1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14" l="1"/>
  <c r="G45" i="114"/>
  <c r="G44" i="114"/>
  <c r="G43" i="114"/>
  <c r="G42" i="114"/>
  <c r="G41" i="114"/>
  <c r="G40" i="114"/>
  <c r="G39" i="114"/>
  <c r="G38" i="114"/>
  <c r="G37" i="114"/>
  <c r="G36" i="114"/>
  <c r="G35" i="114"/>
  <c r="G34" i="114"/>
  <c r="G33" i="114"/>
  <c r="G32" i="114"/>
  <c r="G31" i="114"/>
  <c r="G30" i="114"/>
  <c r="F29" i="114"/>
  <c r="G28" i="114"/>
  <c r="G27" i="114"/>
  <c r="G26" i="114"/>
  <c r="G24" i="114"/>
  <c r="G23" i="114"/>
  <c r="G22" i="114"/>
  <c r="G21" i="114"/>
  <c r="G20" i="114"/>
  <c r="G19" i="114"/>
  <c r="G18" i="114"/>
  <c r="G17" i="114"/>
  <c r="G16" i="114"/>
  <c r="G15" i="114"/>
  <c r="G14" i="114"/>
  <c r="G13" i="114"/>
  <c r="G12" i="114"/>
  <c r="G10" i="114"/>
  <c r="G9" i="114"/>
  <c r="G8" i="114"/>
  <c r="G7" i="114"/>
  <c r="G6" i="114"/>
  <c r="C48" i="113"/>
  <c r="G45" i="113"/>
  <c r="G44" i="113"/>
  <c r="G43" i="113"/>
  <c r="G42" i="113"/>
  <c r="G41" i="113"/>
  <c r="G40" i="113"/>
  <c r="G39" i="113"/>
  <c r="G38" i="113"/>
  <c r="G37" i="113"/>
  <c r="G36" i="113"/>
  <c r="G35" i="113"/>
  <c r="G34" i="113"/>
  <c r="G33" i="113"/>
  <c r="G32" i="113"/>
  <c r="G31" i="113"/>
  <c r="G30" i="113"/>
  <c r="F29" i="113"/>
  <c r="G28" i="113"/>
  <c r="G27" i="113"/>
  <c r="G26" i="113"/>
  <c r="G29" i="113" s="1"/>
  <c r="G24" i="113"/>
  <c r="G23" i="113"/>
  <c r="G22" i="113"/>
  <c r="G21" i="113"/>
  <c r="G20" i="113"/>
  <c r="G19" i="113"/>
  <c r="G18" i="113"/>
  <c r="G17" i="113"/>
  <c r="G16" i="113"/>
  <c r="G15" i="113"/>
  <c r="G14" i="113"/>
  <c r="G13" i="113"/>
  <c r="G12" i="113"/>
  <c r="G10" i="113"/>
  <c r="G9" i="113"/>
  <c r="G8" i="113"/>
  <c r="G7" i="113"/>
  <c r="G11" i="113" s="1"/>
  <c r="G6" i="113"/>
  <c r="G29" i="114" l="1"/>
  <c r="G11" i="114"/>
  <c r="E48" i="113"/>
  <c r="E48" i="114" l="1"/>
</calcChain>
</file>

<file path=xl/sharedStrings.xml><?xml version="1.0" encoding="utf-8"?>
<sst xmlns="http://schemas.openxmlformats.org/spreadsheetml/2006/main" count="118" uniqueCount="57">
  <si>
    <t>校区</t>
    <rPh sb="0" eb="2">
      <t>コウク</t>
    </rPh>
    <phoneticPr fontId="2"/>
  </si>
  <si>
    <t>区名</t>
    <rPh sb="0" eb="1">
      <t>ク</t>
    </rPh>
    <rPh sb="1" eb="2">
      <t>メイ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</si>
  <si>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</si>
  <si>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</si>
  <si>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腹赤</t>
    <rPh sb="0" eb="1">
      <t>ハラ</t>
    </rPh>
    <rPh sb="1" eb="2">
      <t>アカ</t>
    </rPh>
    <phoneticPr fontId="2"/>
  </si>
  <si>
    <t>平原</t>
    <rPh sb="0" eb="2">
      <t>ヒラハラ</t>
    </rPh>
    <phoneticPr fontId="2"/>
  </si>
  <si>
    <t>長洲</t>
    <rPh sb="0" eb="2">
      <t>ナガス</t>
    </rPh>
    <phoneticPr fontId="2"/>
  </si>
  <si>
    <t>出町</t>
    <rPh sb="0" eb="2">
      <t>デマチ</t>
    </rPh>
    <phoneticPr fontId="2"/>
  </si>
  <si>
    <t>清源寺</t>
    <rPh sb="0" eb="3">
      <t>セイゲンジ</t>
    </rPh>
    <phoneticPr fontId="2"/>
  </si>
  <si>
    <t>新町</t>
    <rPh sb="0" eb="2">
      <t>シンマチ</t>
    </rPh>
    <phoneticPr fontId="2"/>
  </si>
  <si>
    <t>上沖洲</t>
    <rPh sb="0" eb="3">
      <t>カミオキノス</t>
    </rPh>
    <phoneticPr fontId="2"/>
  </si>
  <si>
    <t>西新町</t>
    <rPh sb="0" eb="3">
      <t>ニシシンマチ</t>
    </rPh>
    <phoneticPr fontId="2"/>
  </si>
  <si>
    <t>宮ノ町</t>
    <rPh sb="0" eb="1">
      <t>ミヤ</t>
    </rPh>
    <rPh sb="2" eb="3">
      <t>マチ</t>
    </rPh>
    <phoneticPr fontId="2"/>
  </si>
  <si>
    <t>腹赤新町</t>
    <rPh sb="0" eb="1">
      <t>ハラ</t>
    </rPh>
    <rPh sb="1" eb="2">
      <t>アカ</t>
    </rPh>
    <rPh sb="2" eb="4">
      <t>シンマチ</t>
    </rPh>
    <phoneticPr fontId="2"/>
  </si>
  <si>
    <t>松原</t>
    <rPh sb="0" eb="2">
      <t>マツバラ</t>
    </rPh>
    <phoneticPr fontId="2"/>
  </si>
  <si>
    <t>六栄</t>
    <rPh sb="0" eb="1">
      <t>ロク</t>
    </rPh>
    <rPh sb="1" eb="2">
      <t>エイ</t>
    </rPh>
    <phoneticPr fontId="2"/>
  </si>
  <si>
    <t>折地</t>
    <rPh sb="0" eb="1">
      <t>オ</t>
    </rPh>
    <rPh sb="1" eb="2">
      <t>チ</t>
    </rPh>
    <phoneticPr fontId="2"/>
  </si>
  <si>
    <t>新山</t>
    <rPh sb="0" eb="1">
      <t>シン</t>
    </rPh>
    <rPh sb="1" eb="2">
      <t>ヤマ</t>
    </rPh>
    <phoneticPr fontId="2"/>
  </si>
  <si>
    <t>赤崎</t>
    <rPh sb="0" eb="2">
      <t>アカサキ</t>
    </rPh>
    <phoneticPr fontId="2"/>
  </si>
  <si>
    <t>宝町</t>
    <rPh sb="0" eb="1">
      <t>タカラ</t>
    </rPh>
    <rPh sb="1" eb="2">
      <t>マチ</t>
    </rPh>
    <phoneticPr fontId="2"/>
  </si>
  <si>
    <t>高田</t>
    <rPh sb="0" eb="2">
      <t>タカダ</t>
    </rPh>
    <phoneticPr fontId="2"/>
  </si>
  <si>
    <t>磯町</t>
    <rPh sb="0" eb="2">
      <t>イソマチ</t>
    </rPh>
    <phoneticPr fontId="2"/>
  </si>
  <si>
    <t>鷲巣</t>
    <rPh sb="0" eb="2">
      <t>ワシノス</t>
    </rPh>
    <phoneticPr fontId="2"/>
  </si>
  <si>
    <t>上町</t>
    <rPh sb="0" eb="2">
      <t>カミマチ</t>
    </rPh>
    <phoneticPr fontId="2"/>
  </si>
  <si>
    <t>立野</t>
    <rPh sb="0" eb="2">
      <t>タテノ</t>
    </rPh>
    <phoneticPr fontId="2"/>
  </si>
  <si>
    <t>中町</t>
    <rPh sb="0" eb="2">
      <t>ナカマチ</t>
    </rPh>
    <phoneticPr fontId="2"/>
  </si>
  <si>
    <t>向野</t>
    <rPh sb="0" eb="2">
      <t>ムカイノ</t>
    </rPh>
    <phoneticPr fontId="2"/>
  </si>
  <si>
    <t>下本</t>
    <rPh sb="0" eb="1">
      <t>シモ</t>
    </rPh>
    <rPh sb="1" eb="2">
      <t>ホン</t>
    </rPh>
    <phoneticPr fontId="2"/>
  </si>
  <si>
    <t>宮崎</t>
    <rPh sb="0" eb="2">
      <t>ミヤザキ</t>
    </rPh>
    <phoneticPr fontId="2"/>
  </si>
  <si>
    <t>今町</t>
    <rPh sb="0" eb="2">
      <t>イママチ</t>
    </rPh>
    <phoneticPr fontId="2"/>
  </si>
  <si>
    <t>赤田</t>
    <rPh sb="0" eb="1">
      <t>アカ</t>
    </rPh>
    <rPh sb="1" eb="2">
      <t>タ</t>
    </rPh>
    <phoneticPr fontId="2"/>
  </si>
  <si>
    <t>下東</t>
    <rPh sb="0" eb="1">
      <t>シモ</t>
    </rPh>
    <rPh sb="1" eb="2">
      <t>ヒガシ</t>
    </rPh>
    <phoneticPr fontId="2"/>
  </si>
  <si>
    <t>葛輪</t>
    <rPh sb="0" eb="1">
      <t>クズ</t>
    </rPh>
    <rPh sb="1" eb="2">
      <t>ワ</t>
    </rPh>
    <phoneticPr fontId="2"/>
  </si>
  <si>
    <t>西荒神</t>
    <rPh sb="0" eb="1">
      <t>ニシ</t>
    </rPh>
    <rPh sb="1" eb="3">
      <t>コウジン</t>
    </rPh>
    <phoneticPr fontId="2"/>
  </si>
  <si>
    <t>永方</t>
    <rPh sb="0" eb="1">
      <t>ナガ</t>
    </rPh>
    <rPh sb="1" eb="2">
      <t>カタ</t>
    </rPh>
    <phoneticPr fontId="2"/>
  </si>
  <si>
    <t>東荒神</t>
    <rPh sb="0" eb="1">
      <t>ヒガシ</t>
    </rPh>
    <rPh sb="1" eb="3">
      <t>コウジン</t>
    </rPh>
    <phoneticPr fontId="2"/>
  </si>
  <si>
    <t>塩屋</t>
    <rPh sb="0" eb="2">
      <t>シオヤ</t>
    </rPh>
    <phoneticPr fontId="2"/>
  </si>
  <si>
    <t>大明神</t>
    <rPh sb="0" eb="3">
      <t>ダイミョウジン</t>
    </rPh>
    <phoneticPr fontId="2"/>
  </si>
  <si>
    <t>向野北</t>
    <rPh sb="0" eb="2">
      <t>ムカイノ</t>
    </rPh>
    <rPh sb="2" eb="3">
      <t>キタ</t>
    </rPh>
    <phoneticPr fontId="2"/>
  </si>
  <si>
    <t>古城</t>
    <rPh sb="0" eb="2">
      <t>コジョウ</t>
    </rPh>
    <phoneticPr fontId="2"/>
  </si>
  <si>
    <t>清里</t>
    <rPh sb="0" eb="2">
      <t>キヨサト</t>
    </rPh>
    <phoneticPr fontId="2"/>
  </si>
  <si>
    <t>建浜</t>
    <rPh sb="0" eb="1">
      <t>タ</t>
    </rPh>
    <rPh sb="1" eb="2">
      <t>ハマ</t>
    </rPh>
    <phoneticPr fontId="2"/>
  </si>
  <si>
    <t>駅通</t>
    <rPh sb="0" eb="1">
      <t>エキ</t>
    </rPh>
    <rPh sb="1" eb="2">
      <t>ドオリ</t>
    </rPh>
    <phoneticPr fontId="2"/>
  </si>
  <si>
    <t>梅田</t>
    <rPh sb="0" eb="2">
      <t>ウメダ</t>
    </rPh>
    <phoneticPr fontId="2"/>
  </si>
  <si>
    <t>校区合計</t>
    <rPh sb="0" eb="2">
      <t>コウク</t>
    </rPh>
    <rPh sb="2" eb="4">
      <t>ゴウケイ</t>
    </rPh>
    <phoneticPr fontId="3"/>
  </si>
  <si>
    <t>校区合計</t>
    <rPh sb="0" eb="2">
      <t>コウク</t>
    </rPh>
    <rPh sb="2" eb="4">
      <t>ゴウケイ</t>
    </rPh>
    <phoneticPr fontId="2"/>
  </si>
  <si>
    <t>（世帯数）</t>
    <rPh sb="1" eb="4">
      <t>セタイスウ</t>
    </rPh>
    <phoneticPr fontId="3"/>
  </si>
  <si>
    <t>（人口）</t>
    <rPh sb="1" eb="3">
      <t>ジンコウ</t>
    </rPh>
    <phoneticPr fontId="3"/>
  </si>
  <si>
    <t>全体</t>
    <rPh sb="0" eb="2">
      <t>ゼンタイ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</si>
  <si>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</si>
  <si>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</si>
  <si>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全体</t>
    <rPh sb="0" eb="2">
      <t>ゼンタイ</t>
    </rPh>
    <phoneticPr fontId="3"/>
  </si>
  <si>
    <t>65歳以上の
割合（％）</t>
    <rPh sb="2" eb="5">
      <t>サイイジョウ</t>
    </rPh>
    <rPh sb="7" eb="9">
      <t>ワリアイ</t>
    </rPh>
    <phoneticPr fontId="2"/>
  </si>
  <si>
    <t>（65歳以上の割合）</t>
    <rPh sb="3" eb="6">
      <t>サイイジョウ</t>
    </rPh>
    <rPh sb="7" eb="9">
      <t>ワリアイ</t>
    </rPh>
    <rPh sb="9" eb="10">
      <t>コウリツ</t>
    </rPh>
    <phoneticPr fontId="3"/>
  </si>
  <si>
    <t>行政区別の世帯数と人口</t>
    <phoneticPr fontId="3"/>
  </si>
  <si>
    <t>(令和8年4月末日現在)</t>
    <rPh sb="1" eb="2">
      <t>レイ</t>
    </rPh>
    <rPh sb="2" eb="3">
      <t>カズ</t>
    </rPh>
    <rPh sb="4" eb="5">
      <t>ネン</t>
    </rPh>
    <phoneticPr fontId="3"/>
  </si>
  <si>
    <t>(令和8年5月末日現在)</t>
    <rPh sb="1" eb="2">
      <t>レイ</t>
    </rPh>
    <rPh sb="2" eb="3">
      <t>カズ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</si>
</sst>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;[Red]\-#,##0.0\ "/>
    <numFmt numFmtId="178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indexed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D595FD"/>
        <bgColor indexed="64"/>
      </patternFill>
    </fill>
    <fill>
      <patternFill patternType="solid">
        <fgColor rgb="FF77AD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top"/>
    </xf>
    <xf numFmtId="176" fontId="6" fillId="0" borderId="4" xfId="0" applyNumberFormat="1" applyFont="1" applyBorder="1">
      <alignment vertical="center"/>
    </xf>
    <xf numFmtId="176" fontId="6" fillId="7" borderId="4" xfId="0" applyNumberFormat="1" applyFont="1" applyFill="1" applyBorder="1">
      <alignment vertical="center"/>
    </xf>
    <xf numFmtId="176" fontId="6" fillId="8" borderId="4" xfId="0" applyNumberFormat="1" applyFont="1" applyFill="1" applyBorder="1">
      <alignment vertical="center"/>
    </xf>
    <xf numFmtId="0" fontId="7" fillId="0" borderId="1" xfId="1" applyFont="1" applyBorder="1" applyAlignment="1">
      <alignment horizontal="center" vertical="top"/>
    </xf>
    <xf numFmtId="176" fontId="6" fillId="0" borderId="1" xfId="0" applyNumberFormat="1" applyFont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8" borderId="1" xfId="0" applyNumberFormat="1" applyFont="1" applyFill="1" applyBorder="1">
      <alignment vertical="center"/>
    </xf>
    <xf numFmtId="0" fontId="7" fillId="0" borderId="13" xfId="1" applyFont="1" applyBorder="1" applyAlignment="1">
      <alignment horizontal="center" vertical="top"/>
    </xf>
    <xf numFmtId="176" fontId="6" fillId="0" borderId="13" xfId="0" applyNumberFormat="1" applyFont="1" applyBorder="1">
      <alignment vertical="center"/>
    </xf>
    <xf numFmtId="176" fontId="6" fillId="7" borderId="13" xfId="0" applyNumberFormat="1" applyFont="1" applyFill="1" applyBorder="1">
      <alignment vertical="center"/>
    </xf>
    <xf numFmtId="176" fontId="6" fillId="8" borderId="13" xfId="0" applyNumberFormat="1" applyFont="1" applyFill="1" applyBorder="1">
      <alignment vertical="center"/>
    </xf>
    <xf numFmtId="0" fontId="7" fillId="4" borderId="17" xfId="1" applyFont="1" applyFill="1" applyBorder="1" applyAlignment="1">
      <alignment horizontal="center" vertical="top"/>
    </xf>
    <xf numFmtId="176" fontId="7" fillId="4" borderId="17" xfId="1" applyNumberFormat="1" applyFont="1" applyFill="1" applyBorder="1">
      <alignment vertical="center"/>
    </xf>
    <xf numFmtId="0" fontId="13" fillId="0" borderId="0" xfId="0" applyFont="1">
      <alignment vertical="center"/>
    </xf>
    <xf numFmtId="177" fontId="11" fillId="0" borderId="2" xfId="0" applyNumberFormat="1" applyFont="1" applyBorder="1">
      <alignment vertical="center"/>
    </xf>
    <xf numFmtId="0" fontId="7" fillId="5" borderId="17" xfId="1" applyFont="1" applyFill="1" applyBorder="1" applyAlignment="1">
      <alignment horizontal="center" vertical="top"/>
    </xf>
    <xf numFmtId="176" fontId="7" fillId="5" borderId="17" xfId="1" applyNumberFormat="1" applyFont="1" applyFill="1" applyBorder="1">
      <alignment vertical="center"/>
    </xf>
    <xf numFmtId="0" fontId="6" fillId="3" borderId="17" xfId="0" applyFont="1" applyFill="1" applyBorder="1" applyAlignment="1">
      <alignment horizontal="center" vertical="top"/>
    </xf>
    <xf numFmtId="176" fontId="6" fillId="3" borderId="17" xfId="0" applyNumberFormat="1" applyFont="1" applyFill="1" applyBorder="1">
      <alignment vertical="center"/>
    </xf>
    <xf numFmtId="177" fontId="11" fillId="0" borderId="19" xfId="0" applyNumberFormat="1" applyFont="1" applyBorder="1">
      <alignment vertical="center"/>
    </xf>
    <xf numFmtId="0" fontId="7" fillId="6" borderId="11" xfId="1" applyFont="1" applyFill="1" applyBorder="1" applyAlignment="1">
      <alignment horizontal="center" vertical="top"/>
    </xf>
    <xf numFmtId="176" fontId="6" fillId="6" borderId="11" xfId="0" applyNumberFormat="1" applyFont="1" applyFill="1" applyBorder="1">
      <alignment vertical="center"/>
    </xf>
    <xf numFmtId="0" fontId="8" fillId="0" borderId="14" xfId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176" fontId="7" fillId="8" borderId="1" xfId="0" applyNumberFormat="1" applyFont="1" applyFill="1" applyBorder="1">
      <alignment vertical="center"/>
    </xf>
    <xf numFmtId="177" fontId="11" fillId="9" borderId="2" xfId="0" applyNumberFormat="1" applyFont="1" applyFill="1" applyBorder="1">
      <alignment vertical="center"/>
    </xf>
    <xf numFmtId="177" fontId="11" fillId="0" borderId="3" xfId="0" applyNumberFormat="1" applyFont="1" applyBorder="1">
      <alignment vertical="center"/>
    </xf>
    <xf numFmtId="177" fontId="11" fillId="0" borderId="10" xfId="0" applyNumberFormat="1" applyFont="1" applyBorder="1">
      <alignment vertical="center"/>
    </xf>
    <xf numFmtId="177" fontId="11" fillId="0" borderId="9" xfId="0" applyNumberFormat="1" applyFont="1" applyBorder="1">
      <alignment vertical="center"/>
    </xf>
    <xf numFmtId="177" fontId="11" fillId="0" borderId="15" xfId="0" applyNumberFormat="1" applyFont="1" applyBorder="1">
      <alignment vertical="center"/>
    </xf>
    <xf numFmtId="177" fontId="11" fillId="0" borderId="20" xfId="0" applyNumberFormat="1" applyFont="1" applyBorder="1">
      <alignment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5" borderId="22" xfId="0" applyNumberFormat="1" applyFont="1" applyFill="1" applyBorder="1" applyAlignment="1">
      <alignment horizontal="center" vertical="center"/>
    </xf>
    <xf numFmtId="177" fontId="11" fillId="3" borderId="22" xfId="0" applyNumberFormat="1" applyFont="1" applyFill="1" applyBorder="1" applyAlignment="1">
      <alignment horizontal="center" vertical="center"/>
    </xf>
    <xf numFmtId="177" fontId="11" fillId="0" borderId="15" xfId="0" applyNumberFormat="1" applyFont="1" applyBorder="1" applyAlignment="1">
      <alignment horizontal="right" vertical="center"/>
    </xf>
    <xf numFmtId="177" fontId="11" fillId="6" borderId="18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8" fillId="0" borderId="14" xfId="2" applyNumberFormat="1" applyFont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CCFFFF"/>
      <color rgb="FFCCECFF"/>
      <color rgb="FFFFCCFF"/>
      <color rgb="FF77ADFD"/>
      <color rgb="FFFFFF66"/>
      <color rgb="FFD595FD"/>
      <color rgb="FFFF6565"/>
      <color rgb="FFA820F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BDA9-C8F6-4858-B6DF-2C98A744C0DF}">
  <sheetPr codeName="Sheet106"/>
  <dimension ref="B1:Q92"/>
  <sheetViews>
    <sheetView tabSelected="1" view="pageBreakPreview" topLeftCell="A34" zoomScaleNormal="100" zoomScaleSheetLayoutView="100" workbookViewId="0">
      <selection activeCell="C48" sqref="C48:D48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56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350</v>
      </c>
      <c r="E6" s="10">
        <v>349</v>
      </c>
      <c r="F6" s="11">
        <v>280</v>
      </c>
      <c r="G6" s="9">
        <f>SUM(E6:F6)</f>
        <v>629</v>
      </c>
      <c r="H6" s="39">
        <v>32.4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617</v>
      </c>
      <c r="E7" s="14">
        <v>669</v>
      </c>
      <c r="F7" s="15">
        <v>627</v>
      </c>
      <c r="G7" s="9">
        <f t="shared" ref="G7:G10" si="0">SUM(E7:F7)</f>
        <v>1296</v>
      </c>
      <c r="H7" s="35">
        <v>37.700000000000003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352</v>
      </c>
      <c r="E8" s="14">
        <v>357</v>
      </c>
      <c r="F8" s="15">
        <v>292</v>
      </c>
      <c r="G8" s="9">
        <f t="shared" si="0"/>
        <v>649</v>
      </c>
      <c r="H8" s="39">
        <v>42.8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389</v>
      </c>
      <c r="E9" s="14">
        <v>418</v>
      </c>
      <c r="F9" s="15">
        <v>467</v>
      </c>
      <c r="G9" s="9">
        <f t="shared" si="0"/>
        <v>885</v>
      </c>
      <c r="H9" s="40">
        <v>32.4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86</v>
      </c>
      <c r="E10" s="18">
        <v>76</v>
      </c>
      <c r="F10" s="19">
        <v>98</v>
      </c>
      <c r="G10" s="9">
        <f t="shared" si="0"/>
        <v>174</v>
      </c>
      <c r="H10" s="37">
        <v>50.6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1794</v>
      </c>
      <c r="E11" s="21">
        <v>1869</v>
      </c>
      <c r="F11" s="21">
        <v>1764</v>
      </c>
      <c r="G11" s="21">
        <f>SUM(G6:G10)</f>
        <v>3633</v>
      </c>
      <c r="H11" s="41">
        <v>37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216</v>
      </c>
      <c r="E12" s="10">
        <v>211</v>
      </c>
      <c r="F12" s="11">
        <v>227</v>
      </c>
      <c r="G12" s="9">
        <f>SUM(E12:F12)</f>
        <v>438</v>
      </c>
      <c r="H12" s="38">
        <v>44.5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128</v>
      </c>
      <c r="E13" s="14">
        <v>140</v>
      </c>
      <c r="F13" s="15">
        <v>137</v>
      </c>
      <c r="G13" s="9">
        <f t="shared" ref="G13:G24" si="1">SUM(E13:F13)</f>
        <v>277</v>
      </c>
      <c r="H13" s="23">
        <v>47.7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69</v>
      </c>
      <c r="G14" s="9">
        <f t="shared" si="1"/>
        <v>132</v>
      </c>
      <c r="H14" s="28">
        <v>37.9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214</v>
      </c>
      <c r="E15" s="14">
        <v>221</v>
      </c>
      <c r="F15" s="34">
        <v>204</v>
      </c>
      <c r="G15" s="9">
        <f t="shared" si="1"/>
        <v>425</v>
      </c>
      <c r="H15" s="23">
        <v>48.2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168</v>
      </c>
      <c r="E16" s="14">
        <v>163</v>
      </c>
      <c r="F16" s="15">
        <v>157</v>
      </c>
      <c r="G16" s="9">
        <f t="shared" si="1"/>
        <v>320</v>
      </c>
      <c r="H16" s="36">
        <v>49.1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417</v>
      </c>
      <c r="E17" s="14">
        <v>470</v>
      </c>
      <c r="F17" s="15">
        <v>470</v>
      </c>
      <c r="G17" s="9">
        <f t="shared" si="1"/>
        <v>940</v>
      </c>
      <c r="H17" s="23">
        <v>33.799999999999997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148</v>
      </c>
      <c r="E18" s="14">
        <v>152</v>
      </c>
      <c r="F18" s="15">
        <v>156</v>
      </c>
      <c r="G18" s="9">
        <f t="shared" si="1"/>
        <v>308</v>
      </c>
      <c r="H18" s="23">
        <v>45.5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88</v>
      </c>
      <c r="F19" s="15">
        <v>98</v>
      </c>
      <c r="G19" s="9">
        <f t="shared" si="1"/>
        <v>186</v>
      </c>
      <c r="H19" s="28">
        <v>47.8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94</v>
      </c>
      <c r="E20" s="14">
        <v>89</v>
      </c>
      <c r="F20" s="15">
        <v>73</v>
      </c>
      <c r="G20" s="9">
        <f t="shared" si="1"/>
        <v>162</v>
      </c>
      <c r="H20" s="36">
        <v>52.5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87</v>
      </c>
      <c r="F21" s="15">
        <v>121</v>
      </c>
      <c r="G21" s="9">
        <f t="shared" si="1"/>
        <v>208</v>
      </c>
      <c r="H21" s="36">
        <v>51.9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102</v>
      </c>
      <c r="E22" s="14">
        <v>90</v>
      </c>
      <c r="F22" s="15">
        <v>97</v>
      </c>
      <c r="G22" s="9">
        <f t="shared" si="1"/>
        <v>187</v>
      </c>
      <c r="H22" s="36">
        <v>46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337</v>
      </c>
      <c r="E23" s="14">
        <v>402</v>
      </c>
      <c r="F23" s="15">
        <v>181</v>
      </c>
      <c r="G23" s="9">
        <f t="shared" si="1"/>
        <v>583</v>
      </c>
      <c r="H23" s="23">
        <v>0.5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288</v>
      </c>
      <c r="E24" s="18">
        <v>329</v>
      </c>
      <c r="F24" s="19">
        <v>337</v>
      </c>
      <c r="G24" s="9">
        <f t="shared" si="1"/>
        <v>666</v>
      </c>
      <c r="H24" s="37">
        <v>37.1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2362</v>
      </c>
      <c r="E25" s="25">
        <v>2504</v>
      </c>
      <c r="F25" s="25">
        <v>2327</v>
      </c>
      <c r="G25" s="25">
        <v>4831</v>
      </c>
      <c r="H25" s="42">
        <v>37.6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364</v>
      </c>
      <c r="E26" s="10">
        <v>420</v>
      </c>
      <c r="F26" s="11">
        <v>408</v>
      </c>
      <c r="G26" s="9">
        <f>SUM(E26:F26)</f>
        <v>828</v>
      </c>
      <c r="H26" s="38">
        <v>33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173</v>
      </c>
      <c r="E27" s="14">
        <v>190</v>
      </c>
      <c r="F27" s="15">
        <v>166</v>
      </c>
      <c r="G27" s="9">
        <f t="shared" ref="G27:G28" si="2">SUM(E27:F27)</f>
        <v>356</v>
      </c>
      <c r="H27" s="28">
        <v>27.5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265</v>
      </c>
      <c r="E28" s="18">
        <v>265</v>
      </c>
      <c r="F28" s="19">
        <v>285</v>
      </c>
      <c r="G28" s="9">
        <f t="shared" si="2"/>
        <v>550</v>
      </c>
      <c r="H28" s="37">
        <v>40.5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802</v>
      </c>
      <c r="E29" s="27">
        <v>875</v>
      </c>
      <c r="F29" s="27">
        <f>SUM(F26:F28)</f>
        <v>859</v>
      </c>
      <c r="G29" s="27">
        <f>SUM(G26:G28)</f>
        <v>1734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245</v>
      </c>
      <c r="E30" s="10">
        <v>253</v>
      </c>
      <c r="F30" s="11">
        <v>252</v>
      </c>
      <c r="G30" s="9">
        <f>SUM(E30:F30)</f>
        <v>505</v>
      </c>
      <c r="H30" s="44">
        <v>33.9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157</v>
      </c>
      <c r="E31" s="14">
        <v>160</v>
      </c>
      <c r="F31" s="15">
        <v>165</v>
      </c>
      <c r="G31" s="9">
        <f t="shared" ref="G31:G45" si="3">SUM(E31:F31)</f>
        <v>325</v>
      </c>
      <c r="H31" s="23">
        <v>43.7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29</v>
      </c>
      <c r="E32" s="14">
        <v>28</v>
      </c>
      <c r="F32" s="15">
        <v>23</v>
      </c>
      <c r="G32" s="9">
        <f t="shared" si="3"/>
        <v>51</v>
      </c>
      <c r="H32" s="23">
        <v>54.9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176</v>
      </c>
      <c r="E33" s="14">
        <v>175</v>
      </c>
      <c r="F33" s="15">
        <v>152</v>
      </c>
      <c r="G33" s="9">
        <f t="shared" si="3"/>
        <v>327</v>
      </c>
      <c r="H33" s="38">
        <v>36.1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105</v>
      </c>
      <c r="E34" s="14">
        <v>100</v>
      </c>
      <c r="F34" s="15">
        <v>90</v>
      </c>
      <c r="G34" s="9">
        <f t="shared" si="3"/>
        <v>190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289</v>
      </c>
      <c r="E35" s="14">
        <v>260</v>
      </c>
      <c r="F35" s="15">
        <v>285</v>
      </c>
      <c r="G35" s="9">
        <f t="shared" si="3"/>
        <v>545</v>
      </c>
      <c r="H35" s="23">
        <v>51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121</v>
      </c>
      <c r="E36" s="14">
        <v>101</v>
      </c>
      <c r="F36" s="15">
        <v>103</v>
      </c>
      <c r="G36" s="9">
        <f t="shared" si="3"/>
        <v>204</v>
      </c>
      <c r="H36" s="28">
        <v>53.9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104</v>
      </c>
      <c r="E37" s="14">
        <v>92</v>
      </c>
      <c r="F37" s="15">
        <v>81</v>
      </c>
      <c r="G37" s="9">
        <f t="shared" si="3"/>
        <v>173</v>
      </c>
      <c r="H37" s="23">
        <v>51.4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80</v>
      </c>
      <c r="E38" s="14">
        <v>84</v>
      </c>
      <c r="F38" s="15">
        <v>67</v>
      </c>
      <c r="G38" s="9">
        <f t="shared" si="3"/>
        <v>151</v>
      </c>
      <c r="H38" s="23">
        <v>39.700000000000003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63</v>
      </c>
      <c r="E39" s="14">
        <v>51</v>
      </c>
      <c r="F39" s="15">
        <v>50</v>
      </c>
      <c r="G39" s="9">
        <f t="shared" si="3"/>
        <v>101</v>
      </c>
      <c r="H39" s="38">
        <v>50.5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50</v>
      </c>
      <c r="E40" s="14">
        <v>30</v>
      </c>
      <c r="F40" s="15">
        <v>41</v>
      </c>
      <c r="G40" s="9">
        <f t="shared" si="3"/>
        <v>71</v>
      </c>
      <c r="H40" s="28">
        <v>56.3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40</v>
      </c>
      <c r="E41" s="14">
        <v>41</v>
      </c>
      <c r="F41" s="15">
        <v>54</v>
      </c>
      <c r="G41" s="9">
        <f t="shared" si="3"/>
        <v>95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281</v>
      </c>
      <c r="E42" s="14">
        <v>289</v>
      </c>
      <c r="F42" s="15">
        <v>288</v>
      </c>
      <c r="G42" s="9">
        <f t="shared" si="3"/>
        <v>577</v>
      </c>
      <c r="H42" s="38">
        <v>30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59</v>
      </c>
      <c r="E43" s="14">
        <v>54</v>
      </c>
      <c r="F43" s="15">
        <v>52</v>
      </c>
      <c r="G43" s="9">
        <f t="shared" si="3"/>
        <v>106</v>
      </c>
      <c r="H43" s="28">
        <v>51.9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425</v>
      </c>
      <c r="E44" s="14">
        <v>426</v>
      </c>
      <c r="F44" s="15">
        <v>391</v>
      </c>
      <c r="G44" s="9">
        <f t="shared" si="3"/>
        <v>817</v>
      </c>
      <c r="H44" s="23">
        <v>28.4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330</v>
      </c>
      <c r="E45" s="18">
        <v>320</v>
      </c>
      <c r="F45" s="19">
        <v>252</v>
      </c>
      <c r="G45" s="17">
        <f t="shared" si="3"/>
        <v>572</v>
      </c>
      <c r="H45" s="37">
        <v>35.700000000000003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2555</v>
      </c>
      <c r="E46" s="30">
        <v>2465</v>
      </c>
      <c r="F46" s="30">
        <v>2346</v>
      </c>
      <c r="G46" s="30">
        <v>4811</v>
      </c>
      <c r="H46" s="45">
        <v>38.9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7513</v>
      </c>
      <c r="D48" s="60"/>
      <c r="E48" s="60">
        <f>G11+G25+G29+G46</f>
        <v>15009</v>
      </c>
      <c r="F48" s="60"/>
      <c r="G48" s="47">
        <v>0.375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algorithmName="SHA-512" hashValue="GJRSX0R7hExsZVuN/BZNwJNpUvCrBxUkKhiidBScG/pheaoXUA5w1UYBAW1/sExK2s+c1dlzFx/Dx7UQIUgiyg==" saltValue="j88HB0pI4SvUCGWuZG9Tjg==" spinCount="100000" sheet="1"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DCAF-69E5-47DF-B539-6630133A8B53}">
  <sheetPr codeName="Sheet105"/>
  <dimension ref="B1:Q92"/>
  <sheetViews>
    <sheetView view="pageBreakPreview" zoomScaleNormal="100" zoomScaleSheetLayoutView="100" workbookViewId="0">
      <selection activeCell="G49" sqref="G49"/>
    </sheetView>
  </sheetViews>
  <sheetFormatPr defaultColWidth="9" defaultRowHeight="17.399999999999999" x14ac:dyDescent="0.2"/>
  <cols>
    <col min="1" max="1" width="4.6640625" style="1" customWidth="1"/>
    <col min="2" max="2" width="9" style="1"/>
    <col min="3" max="3" width="10.6640625" style="2" customWidth="1"/>
    <col min="4" max="6" width="10.6640625" style="1" customWidth="1"/>
    <col min="7" max="7" width="10.44140625" style="1" bestFit="1" customWidth="1"/>
    <col min="8" max="8" width="12.109375" style="1" bestFit="1" customWidth="1"/>
    <col min="9" max="9" width="14.33203125" style="1" hidden="1" customWidth="1"/>
    <col min="10" max="10" width="4.6640625" style="1" customWidth="1"/>
    <col min="11" max="16384" width="9" style="1"/>
  </cols>
  <sheetData>
    <row r="1" spans="2:17" ht="26.4" x14ac:dyDescent="0.2">
      <c r="B1" s="61" t="s">
        <v>54</v>
      </c>
      <c r="C1" s="61"/>
      <c r="D1" s="61"/>
      <c r="E1" s="61"/>
      <c r="F1" s="61"/>
      <c r="G1" s="61"/>
      <c r="H1" s="61"/>
      <c r="I1"/>
      <c r="J1"/>
      <c r="K1"/>
      <c r="L1"/>
      <c r="M1"/>
      <c r="N1"/>
      <c r="O1"/>
      <c r="P1"/>
      <c r="Q1"/>
    </row>
    <row r="2" spans="2:17" x14ac:dyDescent="0.2">
      <c r="G2" s="62" t="s">
        <v>55</v>
      </c>
      <c r="H2" s="62"/>
      <c r="I2"/>
      <c r="J2"/>
      <c r="K2"/>
      <c r="L2"/>
      <c r="M2"/>
      <c r="N2"/>
      <c r="O2"/>
      <c r="P2"/>
      <c r="Q2"/>
    </row>
    <row r="3" spans="2:17" ht="4.5" customHeight="1" thickBot="1" x14ac:dyDescent="0.25">
      <c r="B3" s="3"/>
      <c r="C3" s="4"/>
      <c r="D3" s="3"/>
      <c r="E3" s="3"/>
      <c r="F3" s="3"/>
      <c r="G3" s="3"/>
      <c r="H3" s="3"/>
      <c r="I3"/>
      <c r="J3"/>
      <c r="K3"/>
      <c r="L3"/>
      <c r="M3"/>
      <c r="N3"/>
      <c r="O3"/>
      <c r="P3"/>
      <c r="Q3"/>
    </row>
    <row r="4" spans="2:17" ht="18.75" customHeight="1" x14ac:dyDescent="0.2">
      <c r="B4" s="63" t="s">
        <v>0</v>
      </c>
      <c r="C4" s="65" t="s">
        <v>1</v>
      </c>
      <c r="D4" s="65" t="s">
        <v>2</v>
      </c>
      <c r="E4" s="67" t="s">
        <v>3</v>
      </c>
      <c r="F4" s="68"/>
      <c r="G4" s="68"/>
      <c r="H4" s="69" t="s">
        <v>52</v>
      </c>
      <c r="I4"/>
      <c r="J4"/>
      <c r="K4"/>
      <c r="L4"/>
      <c r="M4"/>
      <c r="N4"/>
      <c r="O4"/>
      <c r="P4"/>
      <c r="Q4"/>
    </row>
    <row r="5" spans="2:17" ht="18.75" customHeight="1" thickBot="1" x14ac:dyDescent="0.25">
      <c r="B5" s="64"/>
      <c r="C5" s="66"/>
      <c r="D5" s="66"/>
      <c r="E5" s="5" t="s">
        <v>49</v>
      </c>
      <c r="F5" s="6" t="s">
        <v>50</v>
      </c>
      <c r="G5" s="7" t="s">
        <v>51</v>
      </c>
      <c r="H5" s="70"/>
      <c r="I5"/>
      <c r="J5"/>
      <c r="K5"/>
      <c r="L5"/>
      <c r="M5"/>
      <c r="N5"/>
      <c r="O5"/>
      <c r="P5"/>
      <c r="Q5"/>
    </row>
    <row r="6" spans="2:17" ht="15.9" customHeight="1" x14ac:dyDescent="0.2">
      <c r="B6" s="48" t="s">
        <v>4</v>
      </c>
      <c r="C6" s="8" t="s">
        <v>5</v>
      </c>
      <c r="D6" s="9">
        <v>348</v>
      </c>
      <c r="E6" s="10">
        <v>349</v>
      </c>
      <c r="F6" s="11">
        <v>280</v>
      </c>
      <c r="G6" s="9">
        <f>SUM(E6:F6)</f>
        <v>629</v>
      </c>
      <c r="H6" s="39">
        <v>32.4</v>
      </c>
      <c r="I6"/>
      <c r="J6"/>
      <c r="K6"/>
      <c r="L6"/>
      <c r="M6"/>
      <c r="N6"/>
      <c r="O6"/>
      <c r="P6"/>
      <c r="Q6"/>
    </row>
    <row r="7" spans="2:17" ht="15.9" customHeight="1" x14ac:dyDescent="0.2">
      <c r="B7" s="49"/>
      <c r="C7" s="12" t="s">
        <v>8</v>
      </c>
      <c r="D7" s="13">
        <v>618</v>
      </c>
      <c r="E7" s="14">
        <v>670</v>
      </c>
      <c r="F7" s="15">
        <v>629</v>
      </c>
      <c r="G7" s="9">
        <f t="shared" ref="G7:G10" si="0">SUM(E7:F7)</f>
        <v>1299</v>
      </c>
      <c r="H7" s="35">
        <v>37.6</v>
      </c>
      <c r="I7"/>
      <c r="J7"/>
      <c r="K7"/>
      <c r="L7"/>
      <c r="M7"/>
      <c r="N7"/>
      <c r="O7"/>
      <c r="P7"/>
      <c r="Q7"/>
    </row>
    <row r="8" spans="2:17" ht="15.9" customHeight="1" x14ac:dyDescent="0.2">
      <c r="B8" s="49"/>
      <c r="C8" s="12" t="s">
        <v>10</v>
      </c>
      <c r="D8" s="13">
        <v>349</v>
      </c>
      <c r="E8" s="14">
        <v>355</v>
      </c>
      <c r="F8" s="15">
        <v>289</v>
      </c>
      <c r="G8" s="9">
        <f t="shared" si="0"/>
        <v>644</v>
      </c>
      <c r="H8" s="39">
        <v>43</v>
      </c>
      <c r="I8"/>
      <c r="J8"/>
      <c r="K8"/>
      <c r="L8"/>
      <c r="M8"/>
      <c r="N8"/>
      <c r="O8"/>
      <c r="P8"/>
      <c r="Q8"/>
    </row>
    <row r="9" spans="2:17" ht="15.9" customHeight="1" x14ac:dyDescent="0.2">
      <c r="B9" s="49"/>
      <c r="C9" s="12" t="s">
        <v>4</v>
      </c>
      <c r="D9" s="13">
        <v>389</v>
      </c>
      <c r="E9" s="14">
        <v>418</v>
      </c>
      <c r="F9" s="15">
        <v>467</v>
      </c>
      <c r="G9" s="9">
        <f t="shared" si="0"/>
        <v>885</v>
      </c>
      <c r="H9" s="40">
        <v>32.200000000000003</v>
      </c>
      <c r="I9"/>
      <c r="J9"/>
      <c r="K9"/>
      <c r="L9"/>
      <c r="M9"/>
      <c r="N9"/>
      <c r="O9"/>
      <c r="P9"/>
      <c r="Q9"/>
    </row>
    <row r="10" spans="2:17" ht="15.9" customHeight="1" thickBot="1" x14ac:dyDescent="0.25">
      <c r="B10" s="49"/>
      <c r="C10" s="16" t="s">
        <v>13</v>
      </c>
      <c r="D10" s="17">
        <v>86</v>
      </c>
      <c r="E10" s="18">
        <v>76</v>
      </c>
      <c r="F10" s="19">
        <v>98</v>
      </c>
      <c r="G10" s="9">
        <f t="shared" si="0"/>
        <v>174</v>
      </c>
      <c r="H10" s="37">
        <v>50.6</v>
      </c>
      <c r="I10"/>
      <c r="J10"/>
      <c r="K10"/>
      <c r="L10"/>
      <c r="M10"/>
      <c r="N10"/>
      <c r="O10"/>
      <c r="P10"/>
      <c r="Q10"/>
    </row>
    <row r="11" spans="2:17" ht="15.9" customHeight="1" thickTop="1" thickBot="1" x14ac:dyDescent="0.25">
      <c r="B11" s="50"/>
      <c r="C11" s="20" t="s">
        <v>44</v>
      </c>
      <c r="D11" s="21">
        <v>1790</v>
      </c>
      <c r="E11" s="21">
        <v>1868</v>
      </c>
      <c r="F11" s="21">
        <v>1763</v>
      </c>
      <c r="G11" s="21">
        <f>SUM(G6:G10)</f>
        <v>3631</v>
      </c>
      <c r="H11" s="41">
        <v>37</v>
      </c>
      <c r="I11"/>
      <c r="J11"/>
      <c r="K11"/>
      <c r="L11"/>
      <c r="M11"/>
      <c r="N11"/>
      <c r="O11"/>
      <c r="P11"/>
      <c r="Q11"/>
    </row>
    <row r="12" spans="2:17" ht="15.9" customHeight="1" x14ac:dyDescent="0.2">
      <c r="B12" s="51" t="s">
        <v>15</v>
      </c>
      <c r="C12" s="8" t="s">
        <v>16</v>
      </c>
      <c r="D12" s="9">
        <v>215</v>
      </c>
      <c r="E12" s="10">
        <v>210</v>
      </c>
      <c r="F12" s="11">
        <v>228</v>
      </c>
      <c r="G12" s="9">
        <f>SUM(E12:F12)</f>
        <v>438</v>
      </c>
      <c r="H12" s="38">
        <v>44.1</v>
      </c>
      <c r="I12"/>
      <c r="J12" s="22"/>
      <c r="K12"/>
      <c r="L12"/>
      <c r="M12"/>
      <c r="N12"/>
      <c r="O12"/>
      <c r="P12"/>
      <c r="Q12"/>
    </row>
    <row r="13" spans="2:17" ht="15.9" customHeight="1" x14ac:dyDescent="0.2">
      <c r="B13" s="52"/>
      <c r="C13" s="12" t="s">
        <v>18</v>
      </c>
      <c r="D13" s="13">
        <v>127</v>
      </c>
      <c r="E13" s="14">
        <v>140</v>
      </c>
      <c r="F13" s="15">
        <v>136</v>
      </c>
      <c r="G13" s="9">
        <f t="shared" ref="G13:G24" si="1">SUM(E13:F13)</f>
        <v>276</v>
      </c>
      <c r="H13" s="23">
        <v>47.5</v>
      </c>
      <c r="I13"/>
      <c r="J13"/>
      <c r="K13"/>
      <c r="L13"/>
      <c r="M13"/>
      <c r="N13"/>
      <c r="O13"/>
      <c r="P13"/>
      <c r="Q13"/>
    </row>
    <row r="14" spans="2:17" ht="15.9" customHeight="1" x14ac:dyDescent="0.2">
      <c r="B14" s="52"/>
      <c r="C14" s="12" t="s">
        <v>20</v>
      </c>
      <c r="D14" s="13">
        <v>59</v>
      </c>
      <c r="E14" s="14">
        <v>63</v>
      </c>
      <c r="F14" s="34">
        <v>69</v>
      </c>
      <c r="G14" s="9">
        <f t="shared" si="1"/>
        <v>132</v>
      </c>
      <c r="H14" s="28">
        <v>37.9</v>
      </c>
      <c r="I14"/>
      <c r="J14"/>
      <c r="K14"/>
      <c r="L14"/>
      <c r="M14"/>
      <c r="N14"/>
      <c r="O14"/>
      <c r="P14"/>
      <c r="Q14"/>
    </row>
    <row r="15" spans="2:17" ht="15.9" customHeight="1" x14ac:dyDescent="0.2">
      <c r="B15" s="52"/>
      <c r="C15" s="12" t="s">
        <v>22</v>
      </c>
      <c r="D15" s="13">
        <v>214</v>
      </c>
      <c r="E15" s="14">
        <v>222</v>
      </c>
      <c r="F15" s="34">
        <v>203</v>
      </c>
      <c r="G15" s="9">
        <f t="shared" si="1"/>
        <v>425</v>
      </c>
      <c r="H15" s="23">
        <v>48.2</v>
      </c>
      <c r="I15"/>
      <c r="J15"/>
      <c r="K15"/>
      <c r="L15"/>
      <c r="M15"/>
      <c r="N15"/>
      <c r="O15"/>
      <c r="P15"/>
      <c r="Q15"/>
    </row>
    <row r="16" spans="2:17" ht="15.9" customHeight="1" x14ac:dyDescent="0.2">
      <c r="B16" s="52"/>
      <c r="C16" s="12" t="s">
        <v>24</v>
      </c>
      <c r="D16" s="13">
        <v>165</v>
      </c>
      <c r="E16" s="14">
        <v>160</v>
      </c>
      <c r="F16" s="15">
        <v>158</v>
      </c>
      <c r="G16" s="9">
        <f t="shared" si="1"/>
        <v>318</v>
      </c>
      <c r="H16" s="36">
        <v>49.4</v>
      </c>
      <c r="I16"/>
      <c r="J16"/>
      <c r="K16"/>
      <c r="L16"/>
      <c r="M16"/>
      <c r="N16"/>
      <c r="O16"/>
      <c r="P16"/>
      <c r="Q16"/>
    </row>
    <row r="17" spans="2:17" ht="15.9" customHeight="1" x14ac:dyDescent="0.2">
      <c r="B17" s="52"/>
      <c r="C17" s="12" t="s">
        <v>26</v>
      </c>
      <c r="D17" s="13">
        <v>415</v>
      </c>
      <c r="E17" s="14">
        <v>466</v>
      </c>
      <c r="F17" s="15">
        <v>470</v>
      </c>
      <c r="G17" s="9">
        <f t="shared" si="1"/>
        <v>936</v>
      </c>
      <c r="H17" s="23">
        <v>34</v>
      </c>
      <c r="I17"/>
      <c r="J17"/>
      <c r="K17"/>
      <c r="L17"/>
      <c r="M17"/>
      <c r="N17"/>
      <c r="O17"/>
      <c r="P17"/>
      <c r="Q17"/>
    </row>
    <row r="18" spans="2:17" ht="15.9" customHeight="1" x14ac:dyDescent="0.2">
      <c r="B18" s="52"/>
      <c r="C18" s="12" t="s">
        <v>28</v>
      </c>
      <c r="D18" s="13">
        <v>148</v>
      </c>
      <c r="E18" s="14">
        <v>153</v>
      </c>
      <c r="F18" s="15">
        <v>156</v>
      </c>
      <c r="G18" s="9">
        <f t="shared" si="1"/>
        <v>309</v>
      </c>
      <c r="H18" s="23">
        <v>45.6</v>
      </c>
      <c r="I18"/>
      <c r="J18"/>
      <c r="K18"/>
      <c r="L18"/>
      <c r="M18"/>
      <c r="N18"/>
      <c r="O18"/>
      <c r="P18"/>
      <c r="Q18"/>
    </row>
    <row r="19" spans="2:17" ht="15.9" customHeight="1" x14ac:dyDescent="0.2">
      <c r="B19" s="52"/>
      <c r="C19" s="12" t="s">
        <v>30</v>
      </c>
      <c r="D19" s="13">
        <v>88</v>
      </c>
      <c r="E19" s="14">
        <v>88</v>
      </c>
      <c r="F19" s="15">
        <v>98</v>
      </c>
      <c r="G19" s="9">
        <f t="shared" si="1"/>
        <v>186</v>
      </c>
      <c r="H19" s="28">
        <v>47.3</v>
      </c>
      <c r="I19"/>
      <c r="J19"/>
      <c r="K19"/>
      <c r="L19"/>
      <c r="M19"/>
      <c r="N19"/>
      <c r="O19"/>
      <c r="P19"/>
      <c r="Q19"/>
    </row>
    <row r="20" spans="2:17" ht="15.9" customHeight="1" x14ac:dyDescent="0.2">
      <c r="B20" s="52"/>
      <c r="C20" s="12" t="s">
        <v>32</v>
      </c>
      <c r="D20" s="13">
        <v>94</v>
      </c>
      <c r="E20" s="14">
        <v>89</v>
      </c>
      <c r="F20" s="15">
        <v>73</v>
      </c>
      <c r="G20" s="9">
        <f t="shared" si="1"/>
        <v>162</v>
      </c>
      <c r="H20" s="36">
        <v>52.5</v>
      </c>
      <c r="I20"/>
      <c r="J20"/>
      <c r="K20"/>
      <c r="L20"/>
      <c r="M20"/>
      <c r="N20"/>
      <c r="O20"/>
      <c r="P20"/>
      <c r="Q20"/>
    </row>
    <row r="21" spans="2:17" ht="15.9" customHeight="1" x14ac:dyDescent="0.2">
      <c r="B21" s="52"/>
      <c r="C21" s="12" t="s">
        <v>34</v>
      </c>
      <c r="D21" s="13">
        <v>104</v>
      </c>
      <c r="E21" s="14">
        <v>87</v>
      </c>
      <c r="F21" s="15">
        <v>121</v>
      </c>
      <c r="G21" s="9">
        <f t="shared" si="1"/>
        <v>208</v>
      </c>
      <c r="H21" s="36">
        <v>51.9</v>
      </c>
      <c r="I21"/>
      <c r="J21"/>
      <c r="K21"/>
      <c r="L21"/>
      <c r="M21"/>
      <c r="N21"/>
      <c r="O21"/>
      <c r="P21"/>
      <c r="Q21"/>
    </row>
    <row r="22" spans="2:17" ht="15.9" customHeight="1" x14ac:dyDescent="0.2">
      <c r="B22" s="52"/>
      <c r="C22" s="12" t="s">
        <v>36</v>
      </c>
      <c r="D22" s="13">
        <v>103</v>
      </c>
      <c r="E22" s="14">
        <v>90</v>
      </c>
      <c r="F22" s="15">
        <v>98</v>
      </c>
      <c r="G22" s="9">
        <f t="shared" si="1"/>
        <v>188</v>
      </c>
      <c r="H22" s="36">
        <v>46.3</v>
      </c>
      <c r="I22"/>
      <c r="J22"/>
      <c r="K22"/>
      <c r="L22"/>
      <c r="M22"/>
      <c r="N22"/>
      <c r="O22"/>
      <c r="P22"/>
      <c r="Q22"/>
    </row>
    <row r="23" spans="2:17" ht="15.9" customHeight="1" x14ac:dyDescent="0.2">
      <c r="B23" s="52"/>
      <c r="C23" s="12" t="s">
        <v>38</v>
      </c>
      <c r="D23" s="13">
        <v>341</v>
      </c>
      <c r="E23" s="14">
        <v>406</v>
      </c>
      <c r="F23" s="15">
        <v>187</v>
      </c>
      <c r="G23" s="9">
        <f t="shared" si="1"/>
        <v>593</v>
      </c>
      <c r="H23" s="23">
        <v>0.5</v>
      </c>
      <c r="I23"/>
      <c r="J23"/>
      <c r="K23"/>
      <c r="L23"/>
      <c r="M23"/>
      <c r="N23"/>
      <c r="O23"/>
      <c r="P23"/>
      <c r="Q23"/>
    </row>
    <row r="24" spans="2:17" ht="15.9" customHeight="1" thickBot="1" x14ac:dyDescent="0.25">
      <c r="B24" s="52"/>
      <c r="C24" s="16" t="s">
        <v>39</v>
      </c>
      <c r="D24" s="17">
        <v>285</v>
      </c>
      <c r="E24" s="18">
        <v>326</v>
      </c>
      <c r="F24" s="19">
        <v>337</v>
      </c>
      <c r="G24" s="9">
        <f t="shared" si="1"/>
        <v>663</v>
      </c>
      <c r="H24" s="37">
        <v>37.299999999999997</v>
      </c>
      <c r="I24"/>
      <c r="J24"/>
      <c r="K24"/>
      <c r="L24"/>
      <c r="M24"/>
      <c r="N24"/>
      <c r="O24"/>
      <c r="P24"/>
      <c r="Q24"/>
    </row>
    <row r="25" spans="2:17" ht="15.9" customHeight="1" thickTop="1" thickBot="1" x14ac:dyDescent="0.25">
      <c r="B25" s="53"/>
      <c r="C25" s="24" t="s">
        <v>44</v>
      </c>
      <c r="D25" s="25">
        <v>2357</v>
      </c>
      <c r="E25" s="25">
        <v>2499</v>
      </c>
      <c r="F25" s="25">
        <v>2334</v>
      </c>
      <c r="G25" s="25">
        <v>4833</v>
      </c>
      <c r="H25" s="42">
        <v>37.5</v>
      </c>
      <c r="I25"/>
      <c r="J25"/>
      <c r="K25"/>
      <c r="L25"/>
      <c r="M25"/>
      <c r="N25"/>
      <c r="O25"/>
      <c r="P25"/>
      <c r="Q25"/>
    </row>
    <row r="26" spans="2:17" ht="15.9" customHeight="1" x14ac:dyDescent="0.2">
      <c r="B26" s="54" t="s">
        <v>40</v>
      </c>
      <c r="C26" s="8" t="s">
        <v>41</v>
      </c>
      <c r="D26" s="9">
        <v>361</v>
      </c>
      <c r="E26" s="10">
        <v>419</v>
      </c>
      <c r="F26" s="11">
        <v>409</v>
      </c>
      <c r="G26" s="9">
        <f>SUM(E26:F26)</f>
        <v>828</v>
      </c>
      <c r="H26" s="38">
        <v>33.1</v>
      </c>
      <c r="I26"/>
      <c r="J26"/>
      <c r="K26"/>
      <c r="L26"/>
      <c r="M26"/>
      <c r="N26"/>
      <c r="O26"/>
      <c r="P26"/>
      <c r="Q26"/>
    </row>
    <row r="27" spans="2:17" ht="15.9" customHeight="1" x14ac:dyDescent="0.2">
      <c r="B27" s="55"/>
      <c r="C27" s="12" t="s">
        <v>42</v>
      </c>
      <c r="D27" s="13">
        <v>173</v>
      </c>
      <c r="E27" s="14">
        <v>192</v>
      </c>
      <c r="F27" s="15">
        <v>166</v>
      </c>
      <c r="G27" s="9">
        <f t="shared" ref="G27:G28" si="2">SUM(E27:F27)</f>
        <v>358</v>
      </c>
      <c r="H27" s="28">
        <v>27.1</v>
      </c>
      <c r="I27"/>
      <c r="J27"/>
      <c r="K27"/>
      <c r="L27"/>
      <c r="M27"/>
      <c r="N27"/>
      <c r="O27"/>
      <c r="P27"/>
      <c r="Q27"/>
    </row>
    <row r="28" spans="2:17" ht="15.9" customHeight="1" thickBot="1" x14ac:dyDescent="0.25">
      <c r="B28" s="55"/>
      <c r="C28" s="16" t="s">
        <v>43</v>
      </c>
      <c r="D28" s="17">
        <v>265</v>
      </c>
      <c r="E28" s="18">
        <v>266</v>
      </c>
      <c r="F28" s="19">
        <v>285</v>
      </c>
      <c r="G28" s="9">
        <f t="shared" si="2"/>
        <v>551</v>
      </c>
      <c r="H28" s="37">
        <v>40.700000000000003</v>
      </c>
      <c r="I28"/>
      <c r="J28"/>
      <c r="K28"/>
      <c r="L28"/>
      <c r="M28"/>
      <c r="N28"/>
      <c r="O28"/>
      <c r="P28"/>
      <c r="Q28"/>
    </row>
    <row r="29" spans="2:17" ht="15.9" customHeight="1" thickTop="1" thickBot="1" x14ac:dyDescent="0.25">
      <c r="B29" s="56"/>
      <c r="C29" s="26" t="s">
        <v>44</v>
      </c>
      <c r="D29" s="27">
        <v>799</v>
      </c>
      <c r="E29" s="27">
        <v>877</v>
      </c>
      <c r="F29" s="27">
        <f>SUM(F26:F28)</f>
        <v>860</v>
      </c>
      <c r="G29" s="27">
        <f>SUM(G26:G28)</f>
        <v>1737</v>
      </c>
      <c r="H29" s="43">
        <v>34.299999999999997</v>
      </c>
      <c r="I29"/>
      <c r="J29"/>
      <c r="K29"/>
      <c r="L29"/>
      <c r="M29"/>
      <c r="N29"/>
      <c r="O29"/>
      <c r="P29"/>
      <c r="Q29"/>
    </row>
    <row r="30" spans="2:17" ht="15.9" customHeight="1" x14ac:dyDescent="0.2">
      <c r="B30" s="57" t="s">
        <v>6</v>
      </c>
      <c r="C30" s="8" t="s">
        <v>7</v>
      </c>
      <c r="D30" s="9">
        <v>241</v>
      </c>
      <c r="E30" s="10">
        <v>251</v>
      </c>
      <c r="F30" s="11">
        <v>249</v>
      </c>
      <c r="G30" s="9">
        <f>SUM(E30:F30)</f>
        <v>500</v>
      </c>
      <c r="H30" s="44">
        <v>34.200000000000003</v>
      </c>
      <c r="I30"/>
      <c r="J30"/>
      <c r="K30"/>
      <c r="L30"/>
      <c r="M30"/>
      <c r="N30"/>
      <c r="O30"/>
      <c r="P30"/>
      <c r="Q30"/>
    </row>
    <row r="31" spans="2:17" ht="15.9" customHeight="1" x14ac:dyDescent="0.2">
      <c r="B31" s="58"/>
      <c r="C31" s="12" t="s">
        <v>9</v>
      </c>
      <c r="D31" s="13">
        <v>156</v>
      </c>
      <c r="E31" s="14">
        <v>157</v>
      </c>
      <c r="F31" s="15">
        <v>164</v>
      </c>
      <c r="G31" s="9">
        <f t="shared" ref="G31:G45" si="3">SUM(E31:F31)</f>
        <v>321</v>
      </c>
      <c r="H31" s="23">
        <v>44.2</v>
      </c>
      <c r="I31"/>
      <c r="J31"/>
      <c r="K31"/>
      <c r="L31"/>
      <c r="M31"/>
      <c r="N31"/>
      <c r="O31"/>
      <c r="P31"/>
      <c r="Q31"/>
    </row>
    <row r="32" spans="2:17" ht="15.9" customHeight="1" x14ac:dyDescent="0.2">
      <c r="B32" s="58"/>
      <c r="C32" s="12" t="s">
        <v>11</v>
      </c>
      <c r="D32" s="13">
        <v>29</v>
      </c>
      <c r="E32" s="14">
        <v>28</v>
      </c>
      <c r="F32" s="15">
        <v>23</v>
      </c>
      <c r="G32" s="9">
        <f t="shared" si="3"/>
        <v>51</v>
      </c>
      <c r="H32" s="23">
        <v>54.9</v>
      </c>
      <c r="I32"/>
      <c r="J32"/>
      <c r="K32"/>
      <c r="L32"/>
      <c r="M32"/>
      <c r="N32"/>
      <c r="O32"/>
      <c r="P32"/>
      <c r="Q32"/>
    </row>
    <row r="33" spans="2:17" ht="15.9" customHeight="1" x14ac:dyDescent="0.2">
      <c r="B33" s="58"/>
      <c r="C33" s="12" t="s">
        <v>12</v>
      </c>
      <c r="D33" s="13">
        <v>173</v>
      </c>
      <c r="E33" s="14">
        <v>174</v>
      </c>
      <c r="F33" s="15">
        <v>150</v>
      </c>
      <c r="G33" s="9">
        <f t="shared" si="3"/>
        <v>324</v>
      </c>
      <c r="H33" s="38">
        <v>36.4</v>
      </c>
      <c r="I33"/>
      <c r="J33"/>
      <c r="K33"/>
      <c r="L33"/>
      <c r="M33"/>
      <c r="N33"/>
      <c r="O33"/>
      <c r="P33"/>
      <c r="Q33"/>
    </row>
    <row r="34" spans="2:17" ht="15.9" customHeight="1" x14ac:dyDescent="0.2">
      <c r="B34" s="58"/>
      <c r="C34" s="12" t="s">
        <v>14</v>
      </c>
      <c r="D34" s="13">
        <v>105</v>
      </c>
      <c r="E34" s="14">
        <v>100</v>
      </c>
      <c r="F34" s="15">
        <v>90</v>
      </c>
      <c r="G34" s="9">
        <f t="shared" si="3"/>
        <v>190</v>
      </c>
      <c r="H34" s="28">
        <v>38.9</v>
      </c>
      <c r="I34"/>
      <c r="J34"/>
      <c r="K34"/>
      <c r="L34"/>
      <c r="M34"/>
      <c r="N34"/>
      <c r="O34"/>
      <c r="P34"/>
      <c r="Q34"/>
    </row>
    <row r="35" spans="2:17" ht="15.9" customHeight="1" x14ac:dyDescent="0.2">
      <c r="B35" s="58"/>
      <c r="C35" s="12" t="s">
        <v>17</v>
      </c>
      <c r="D35" s="13">
        <v>289</v>
      </c>
      <c r="E35" s="14">
        <v>260</v>
      </c>
      <c r="F35" s="15">
        <v>285</v>
      </c>
      <c r="G35" s="9">
        <f t="shared" si="3"/>
        <v>545</v>
      </c>
      <c r="H35" s="23">
        <v>50.6</v>
      </c>
      <c r="I35"/>
      <c r="J35"/>
      <c r="K35"/>
      <c r="L35"/>
      <c r="M35"/>
      <c r="N35"/>
      <c r="O35"/>
      <c r="P35"/>
      <c r="Q35"/>
    </row>
    <row r="36" spans="2:17" ht="15.9" customHeight="1" x14ac:dyDescent="0.2">
      <c r="B36" s="58"/>
      <c r="C36" s="12" t="s">
        <v>19</v>
      </c>
      <c r="D36" s="13">
        <v>121</v>
      </c>
      <c r="E36" s="14">
        <v>101</v>
      </c>
      <c r="F36" s="15">
        <v>103</v>
      </c>
      <c r="G36" s="9">
        <f t="shared" si="3"/>
        <v>204</v>
      </c>
      <c r="H36" s="28">
        <v>53.9</v>
      </c>
      <c r="I36"/>
      <c r="J36"/>
      <c r="K36"/>
      <c r="L36"/>
      <c r="M36"/>
      <c r="N36"/>
      <c r="O36"/>
      <c r="P36"/>
      <c r="Q36"/>
    </row>
    <row r="37" spans="2:17" ht="15.9" customHeight="1" x14ac:dyDescent="0.2">
      <c r="B37" s="58"/>
      <c r="C37" s="12" t="s">
        <v>21</v>
      </c>
      <c r="D37" s="13">
        <v>104</v>
      </c>
      <c r="E37" s="14">
        <v>93</v>
      </c>
      <c r="F37" s="15">
        <v>81</v>
      </c>
      <c r="G37" s="9">
        <f t="shared" si="3"/>
        <v>174</v>
      </c>
      <c r="H37" s="23">
        <v>51.1</v>
      </c>
      <c r="I37"/>
      <c r="J37"/>
      <c r="K37"/>
      <c r="L37"/>
      <c r="M37"/>
      <c r="N37"/>
      <c r="O37"/>
      <c r="P37"/>
      <c r="Q37"/>
    </row>
    <row r="38" spans="2:17" ht="15.9" customHeight="1" x14ac:dyDescent="0.2">
      <c r="B38" s="58"/>
      <c r="C38" s="12" t="s">
        <v>23</v>
      </c>
      <c r="D38" s="13">
        <v>79</v>
      </c>
      <c r="E38" s="14">
        <v>82</v>
      </c>
      <c r="F38" s="15">
        <v>68</v>
      </c>
      <c r="G38" s="9">
        <f t="shared" si="3"/>
        <v>150</v>
      </c>
      <c r="H38" s="23">
        <v>40.700000000000003</v>
      </c>
      <c r="I38"/>
      <c r="J38"/>
      <c r="K38"/>
      <c r="L38"/>
      <c r="M38"/>
      <c r="N38"/>
      <c r="O38"/>
      <c r="P38"/>
      <c r="Q38"/>
    </row>
    <row r="39" spans="2:17" ht="15.9" customHeight="1" x14ac:dyDescent="0.2">
      <c r="B39" s="58"/>
      <c r="C39" s="12" t="s">
        <v>25</v>
      </c>
      <c r="D39" s="13">
        <v>64</v>
      </c>
      <c r="E39" s="14">
        <v>51</v>
      </c>
      <c r="F39" s="15">
        <v>52</v>
      </c>
      <c r="G39" s="9">
        <f t="shared" si="3"/>
        <v>103</v>
      </c>
      <c r="H39" s="38">
        <v>51.5</v>
      </c>
      <c r="I39"/>
      <c r="J39"/>
      <c r="K39"/>
      <c r="L39"/>
      <c r="M39"/>
      <c r="N39"/>
      <c r="O39"/>
      <c r="P39"/>
      <c r="Q39"/>
    </row>
    <row r="40" spans="2:17" ht="15.9" customHeight="1" x14ac:dyDescent="0.2">
      <c r="B40" s="58"/>
      <c r="C40" s="12" t="s">
        <v>27</v>
      </c>
      <c r="D40" s="13">
        <v>49</v>
      </c>
      <c r="E40" s="14">
        <v>30</v>
      </c>
      <c r="F40" s="15">
        <v>41</v>
      </c>
      <c r="G40" s="9">
        <f t="shared" si="3"/>
        <v>71</v>
      </c>
      <c r="H40" s="28">
        <v>56.3</v>
      </c>
      <c r="I40"/>
      <c r="J40"/>
      <c r="K40"/>
      <c r="L40"/>
      <c r="M40"/>
      <c r="N40"/>
      <c r="O40"/>
      <c r="P40"/>
      <c r="Q40"/>
    </row>
    <row r="41" spans="2:17" ht="15.9" customHeight="1" x14ac:dyDescent="0.2">
      <c r="B41" s="58"/>
      <c r="C41" s="12" t="s">
        <v>29</v>
      </c>
      <c r="D41" s="13">
        <v>40</v>
      </c>
      <c r="E41" s="14">
        <v>41</v>
      </c>
      <c r="F41" s="15">
        <v>54</v>
      </c>
      <c r="G41" s="9">
        <f t="shared" si="3"/>
        <v>95</v>
      </c>
      <c r="H41" s="23">
        <v>49.5</v>
      </c>
      <c r="I41"/>
      <c r="J41"/>
      <c r="K41"/>
      <c r="L41"/>
      <c r="M41"/>
      <c r="N41"/>
      <c r="O41"/>
      <c r="P41"/>
      <c r="Q41"/>
    </row>
    <row r="42" spans="2:17" ht="15.9" customHeight="1" x14ac:dyDescent="0.2">
      <c r="B42" s="58"/>
      <c r="C42" s="12" t="s">
        <v>31</v>
      </c>
      <c r="D42" s="13">
        <v>280</v>
      </c>
      <c r="E42" s="14">
        <v>289</v>
      </c>
      <c r="F42" s="15">
        <v>287</v>
      </c>
      <c r="G42" s="9">
        <f t="shared" si="3"/>
        <v>576</v>
      </c>
      <c r="H42" s="38">
        <v>30</v>
      </c>
      <c r="I42"/>
      <c r="J42"/>
      <c r="K42"/>
      <c r="L42"/>
      <c r="M42"/>
      <c r="N42"/>
      <c r="O42"/>
      <c r="P42"/>
      <c r="Q42"/>
    </row>
    <row r="43" spans="2:17" ht="15.9" customHeight="1" x14ac:dyDescent="0.2">
      <c r="B43" s="58"/>
      <c r="C43" s="12" t="s">
        <v>33</v>
      </c>
      <c r="D43" s="13">
        <v>60</v>
      </c>
      <c r="E43" s="14">
        <v>55</v>
      </c>
      <c r="F43" s="15">
        <v>52</v>
      </c>
      <c r="G43" s="9">
        <f t="shared" si="3"/>
        <v>107</v>
      </c>
      <c r="H43" s="28">
        <v>52.3</v>
      </c>
      <c r="I43"/>
      <c r="J43"/>
      <c r="K43"/>
      <c r="L43"/>
      <c r="M43"/>
      <c r="N43"/>
      <c r="O43"/>
      <c r="P43"/>
      <c r="Q43"/>
    </row>
    <row r="44" spans="2:17" ht="15.9" customHeight="1" x14ac:dyDescent="0.2">
      <c r="B44" s="58"/>
      <c r="C44" s="12" t="s">
        <v>35</v>
      </c>
      <c r="D44" s="13">
        <v>429</v>
      </c>
      <c r="E44" s="14">
        <v>434</v>
      </c>
      <c r="F44" s="15">
        <v>392</v>
      </c>
      <c r="G44" s="9">
        <f t="shared" si="3"/>
        <v>826</v>
      </c>
      <c r="H44" s="23">
        <v>28</v>
      </c>
      <c r="I44"/>
      <c r="J44"/>
      <c r="K44"/>
      <c r="L44"/>
      <c r="M44"/>
      <c r="N44"/>
      <c r="O44"/>
      <c r="P44"/>
      <c r="Q44"/>
    </row>
    <row r="45" spans="2:17" ht="15.9" customHeight="1" thickBot="1" x14ac:dyDescent="0.25">
      <c r="B45" s="58"/>
      <c r="C45" s="16" t="s">
        <v>37</v>
      </c>
      <c r="D45" s="17">
        <v>325</v>
      </c>
      <c r="E45" s="18">
        <v>315</v>
      </c>
      <c r="F45" s="19">
        <v>252</v>
      </c>
      <c r="G45" s="17">
        <f t="shared" si="3"/>
        <v>567</v>
      </c>
      <c r="H45" s="37">
        <v>35.6</v>
      </c>
      <c r="I45"/>
      <c r="J45"/>
      <c r="K45"/>
      <c r="L45"/>
      <c r="M45"/>
      <c r="N45"/>
      <c r="O45"/>
      <c r="P45"/>
      <c r="Q45"/>
    </row>
    <row r="46" spans="2:17" ht="15.9" customHeight="1" thickTop="1" thickBot="1" x14ac:dyDescent="0.25">
      <c r="B46" s="59"/>
      <c r="C46" s="29" t="s">
        <v>45</v>
      </c>
      <c r="D46" s="30">
        <v>2545</v>
      </c>
      <c r="E46" s="30">
        <v>2462</v>
      </c>
      <c r="F46" s="30">
        <v>2343</v>
      </c>
      <c r="G46" s="30">
        <v>4805</v>
      </c>
      <c r="H46" s="45">
        <v>38.9</v>
      </c>
      <c r="I46"/>
      <c r="J46"/>
      <c r="K46"/>
      <c r="L46"/>
      <c r="M46"/>
      <c r="N46"/>
      <c r="O46"/>
      <c r="P46"/>
      <c r="Q46"/>
    </row>
    <row r="47" spans="2:17" x14ac:dyDescent="0.2">
      <c r="H47" s="46"/>
      <c r="I47"/>
      <c r="J47"/>
      <c r="K47"/>
      <c r="L47"/>
      <c r="M47"/>
      <c r="N47"/>
      <c r="O47"/>
      <c r="P47"/>
      <c r="Q47"/>
    </row>
    <row r="48" spans="2:17" ht="29.4" thickBot="1" x14ac:dyDescent="0.25">
      <c r="B48" s="31" t="s">
        <v>48</v>
      </c>
      <c r="C48" s="60">
        <f>D11+D25+D29+D46</f>
        <v>7491</v>
      </c>
      <c r="D48" s="60"/>
      <c r="E48" s="60">
        <f>G11+G25+G29+G46</f>
        <v>15006</v>
      </c>
      <c r="F48" s="60"/>
      <c r="G48" s="47">
        <v>0.375</v>
      </c>
      <c r="H48" s="47"/>
      <c r="I48"/>
      <c r="J48"/>
      <c r="K48"/>
      <c r="L48"/>
      <c r="M48"/>
      <c r="N48"/>
      <c r="O48"/>
      <c r="P48"/>
      <c r="Q48"/>
    </row>
    <row r="49" spans="2:17" ht="27" thickTop="1" x14ac:dyDescent="0.2">
      <c r="C49" s="32"/>
      <c r="D49" s="2" t="s">
        <v>46</v>
      </c>
      <c r="E49" s="32"/>
      <c r="F49" s="2" t="s">
        <v>47</v>
      </c>
      <c r="G49" s="33"/>
      <c r="H49" s="2" t="s">
        <v>53</v>
      </c>
      <c r="I49"/>
      <c r="J49"/>
      <c r="K49"/>
      <c r="L49"/>
      <c r="M49"/>
      <c r="N49"/>
      <c r="O49"/>
      <c r="P49"/>
      <c r="Q49"/>
    </row>
    <row r="50" spans="2:17" x14ac:dyDescent="0.2">
      <c r="B50"/>
      <c r="C50"/>
      <c r="D50"/>
      <c r="E50"/>
      <c r="F50"/>
      <c r="G50"/>
      <c r="H50"/>
    </row>
    <row r="51" spans="2:17" x14ac:dyDescent="0.2">
      <c r="B51"/>
      <c r="C51"/>
      <c r="D51"/>
      <c r="E51"/>
      <c r="F51"/>
      <c r="G51"/>
      <c r="H51"/>
    </row>
    <row r="52" spans="2:17" x14ac:dyDescent="0.2">
      <c r="B52"/>
      <c r="C52"/>
      <c r="D52"/>
      <c r="E52"/>
      <c r="F52"/>
      <c r="G52"/>
      <c r="H52"/>
    </row>
    <row r="53" spans="2:17" x14ac:dyDescent="0.2">
      <c r="B53"/>
      <c r="C53"/>
      <c r="D53"/>
      <c r="E53"/>
      <c r="F53"/>
      <c r="G53"/>
      <c r="H53"/>
    </row>
    <row r="54" spans="2:17" x14ac:dyDescent="0.2">
      <c r="B54"/>
      <c r="C54"/>
      <c r="D54"/>
      <c r="E54"/>
      <c r="F54"/>
      <c r="G54"/>
      <c r="H54"/>
    </row>
    <row r="55" spans="2:17" x14ac:dyDescent="0.2">
      <c r="B55"/>
      <c r="C55"/>
      <c r="D55"/>
      <c r="E55"/>
      <c r="F55"/>
      <c r="G55"/>
      <c r="H55"/>
    </row>
    <row r="56" spans="2:17" x14ac:dyDescent="0.2">
      <c r="B56"/>
      <c r="C56"/>
      <c r="D56"/>
      <c r="E56"/>
      <c r="F56"/>
      <c r="G56"/>
      <c r="H56"/>
    </row>
    <row r="57" spans="2:17" x14ac:dyDescent="0.2">
      <c r="B57"/>
      <c r="C57"/>
      <c r="D57"/>
      <c r="E57"/>
      <c r="F57"/>
      <c r="G57"/>
      <c r="H57"/>
    </row>
    <row r="58" spans="2:17" x14ac:dyDescent="0.2">
      <c r="B58"/>
      <c r="C58"/>
      <c r="D58"/>
      <c r="E58"/>
      <c r="F58"/>
      <c r="G58"/>
      <c r="H58"/>
    </row>
    <row r="59" spans="2:17" x14ac:dyDescent="0.2">
      <c r="B59"/>
      <c r="C59"/>
      <c r="D59"/>
      <c r="E59"/>
      <c r="F59"/>
      <c r="G59"/>
      <c r="H59"/>
    </row>
    <row r="60" spans="2:17" x14ac:dyDescent="0.2">
      <c r="B60"/>
      <c r="C60"/>
      <c r="D60"/>
      <c r="E60"/>
      <c r="F60"/>
      <c r="G60"/>
      <c r="H60"/>
    </row>
    <row r="61" spans="2:17" x14ac:dyDescent="0.2">
      <c r="B61"/>
      <c r="C61"/>
      <c r="D61"/>
      <c r="E61"/>
      <c r="F61"/>
      <c r="G61"/>
      <c r="H61"/>
    </row>
    <row r="62" spans="2:17" x14ac:dyDescent="0.2">
      <c r="B62"/>
      <c r="C62"/>
      <c r="D62"/>
      <c r="E62"/>
      <c r="F62"/>
      <c r="G62"/>
      <c r="H62"/>
    </row>
    <row r="63" spans="2:17" x14ac:dyDescent="0.2">
      <c r="B63"/>
      <c r="C63"/>
      <c r="D63"/>
      <c r="E63"/>
      <c r="F63"/>
      <c r="G63"/>
      <c r="H63"/>
    </row>
    <row r="64" spans="2:17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sheetProtection selectLockedCells="1"/>
  <protectedRanges>
    <protectedRange algorithmName="SHA-512" hashValue="FXZyS35zUHQB9njL0yC3bpGveWGDZdKK6Y+HeSIhSfREVBtFzRhQPIQhAT+Gw+9RxACqIV65pu+c4ftxJ6WgFA==" saltValue="TvQZMdryCF2u1koHYk3ifQ==" spinCount="100000" sqref="D46:G46 D29:G29 D25:G25 D11:G11" name="範囲6"/>
  </protectedRanges>
  <mergeCells count="14">
    <mergeCell ref="B1:H1"/>
    <mergeCell ref="G2:H2"/>
    <mergeCell ref="B4:B5"/>
    <mergeCell ref="C4:C5"/>
    <mergeCell ref="D4:D5"/>
    <mergeCell ref="E4:G4"/>
    <mergeCell ref="H4:H5"/>
    <mergeCell ref="G48:H48"/>
    <mergeCell ref="B6:B11"/>
    <mergeCell ref="B12:B25"/>
    <mergeCell ref="B26:B29"/>
    <mergeCell ref="B30:B46"/>
    <mergeCell ref="C48:D48"/>
    <mergeCell ref="E48:F48"/>
  </mergeCells>
  <phoneticPr fontId="3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R8.5</vt:lpstr>
      <vt:lpstr>R8.4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　弥生</dc:creator>
  <cp:lastModifiedBy>NGSD001</cp:lastModifiedBy>
  <cp:lastPrinted>2026-06-08T00:16:06Z</cp:lastPrinted>
  <dcterms:created xsi:type="dcterms:W3CDTF">2014-10-03T07:36:47Z</dcterms:created>
  <dcterms:modified xsi:type="dcterms:W3CDTF">2026-06-08T00:16:59Z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コピーと空欄_1" visible="true" label="新規シート" imageMso="HappyFace" onAction="コピーと空欄"/>
      </mso:documentControls>
    </mso:qat>
  </mso:ribbon>
</mso:customUI>
</file>